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amela/Documents/1 TAIJI - YANG/001 20261016 China Adventure/Merchandise/"/>
    </mc:Choice>
  </mc:AlternateContent>
  <xr:revisionPtr revIDLastSave="0" documentId="13_ncr:1_{CB188AFD-10EE-1445-BE6B-F7A3E6BDF012}" xr6:coauthVersionLast="47" xr6:coauthVersionMax="47" xr10:uidLastSave="{00000000-0000-0000-0000-000000000000}"/>
  <bookViews>
    <workbookView xWindow="32420" yWindow="600" windowWidth="15340" windowHeight="21000" xr2:uid="{0C3069C5-9364-0A48-9A2F-4FAA6DCDC631}"/>
  </bookViews>
  <sheets>
    <sheet name="Order Form" sheetId="1" r:id="rId1"/>
    <sheet name="Op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1" i="1" l="1"/>
  <c r="K28" i="1"/>
  <c r="K13" i="1" l="1"/>
  <c r="K36" i="1"/>
  <c r="K12" i="1"/>
  <c r="K14" i="1"/>
  <c r="K15" i="1"/>
  <c r="K16" i="1"/>
  <c r="K33" i="1"/>
  <c r="K34" i="1"/>
  <c r="K35" i="1"/>
  <c r="K37" i="1"/>
  <c r="K38" i="1"/>
  <c r="K39" i="1"/>
  <c r="K27" i="1"/>
  <c r="K31" i="1"/>
  <c r="K32" i="1"/>
  <c r="K30" i="1"/>
  <c r="K29" i="1"/>
  <c r="K21" i="1"/>
  <c r="K22" i="1"/>
  <c r="K23" i="1"/>
  <c r="K20" i="1"/>
  <c r="K41" i="1" l="1"/>
</calcChain>
</file>

<file path=xl/sharedStrings.xml><?xml version="1.0" encoding="utf-8"?>
<sst xmlns="http://schemas.openxmlformats.org/spreadsheetml/2006/main" count="88" uniqueCount="72">
  <si>
    <t>Date:</t>
  </si>
  <si>
    <t>Name:</t>
  </si>
  <si>
    <t>Email:</t>
  </si>
  <si>
    <t>Group:</t>
  </si>
  <si>
    <t>Product Code</t>
  </si>
  <si>
    <t>Height (cm)</t>
  </si>
  <si>
    <t>Weight (kg)</t>
  </si>
  <si>
    <t>Color</t>
  </si>
  <si>
    <t>Unit Price</t>
  </si>
  <si>
    <t>Price</t>
  </si>
  <si>
    <t>Notes</t>
  </si>
  <si>
    <t>Uniform A</t>
  </si>
  <si>
    <t>Uniform B</t>
  </si>
  <si>
    <t>Uniform C</t>
  </si>
  <si>
    <t>Uniform D</t>
  </si>
  <si>
    <t>Uniform E</t>
  </si>
  <si>
    <t>Weapon Items</t>
  </si>
  <si>
    <t>Product</t>
  </si>
  <si>
    <t>Length: &amp;76/78/80 cm</t>
  </si>
  <si>
    <t>Other Items</t>
  </si>
  <si>
    <t>J.  Glass Teapot + 2 teacups</t>
  </si>
  <si>
    <t xml:space="preserve">N.  Panda mug 420 ml </t>
  </si>
  <si>
    <t>Qty</t>
  </si>
  <si>
    <t>Uniforms</t>
  </si>
  <si>
    <t>TOTAL</t>
  </si>
  <si>
    <t>L.  Travelling Tea Set: teapot + 3 teacups + carry bag</t>
  </si>
  <si>
    <t>M.  Travelling Tea set: 200 ml teapot + two 60 ml teacups +carry bag</t>
  </si>
  <si>
    <t>O.  Panda Brooch</t>
  </si>
  <si>
    <t>K.  Travelling Tea Set: teapot 110 ml+2 teacups 100 ml + bag</t>
  </si>
  <si>
    <t>H. Sword Tassel</t>
  </si>
  <si>
    <t>S-A.  Yin-Yang Earrings A</t>
  </si>
  <si>
    <t>YFTC Logo</t>
  </si>
  <si>
    <t>Gender
W/M</t>
  </si>
  <si>
    <t>F. YFTC Tai Chi Saber</t>
  </si>
  <si>
    <t>G. YFTC Tai Chi Sword</t>
  </si>
  <si>
    <t>I.  YFTC Saber Flags</t>
  </si>
  <si>
    <t>S-B.  Yin-Yang Earrings B</t>
  </si>
  <si>
    <t>Order Deadline:</t>
  </si>
  <si>
    <t>Payment is due in cash in China when you check in for the tour and receive your items.</t>
  </si>
  <si>
    <t>Submit your order by July 15, 2026 to: chinatrip@yangfamilytaichi.com</t>
  </si>
  <si>
    <t>P.  Panda Dipping Dish: six dishes with dish holder</t>
  </si>
  <si>
    <t>Q.  Panda Pendant</t>
  </si>
  <si>
    <t>R.  Panda Incense Plugs</t>
  </si>
  <si>
    <t>T.  Yin-Yang  Hardwood &amp; copper stud earrings</t>
  </si>
  <si>
    <t>U.  Yin-Yang Titanium steel stud earrings</t>
  </si>
  <si>
    <t>Uniform C-1</t>
  </si>
  <si>
    <t>Same trim color $10</t>
  </si>
  <si>
    <t>Embroidered back $10</t>
  </si>
  <si>
    <t xml:space="preserve">If you are a member of a group, send your order to your group leader </t>
  </si>
  <si>
    <t>who will then submit the entire group's order together.</t>
  </si>
  <si>
    <t>Green-blue</t>
  </si>
  <si>
    <t>Black</t>
  </si>
  <si>
    <t>White</t>
  </si>
  <si>
    <t>Navy blue</t>
  </si>
  <si>
    <t>Grey top</t>
  </si>
  <si>
    <t xml:space="preserve">Navy blue top </t>
  </si>
  <si>
    <t>Navy Blue</t>
  </si>
  <si>
    <t xml:space="preserve">Rose Red </t>
  </si>
  <si>
    <t>Orange</t>
  </si>
  <si>
    <t>Med. Blue</t>
  </si>
  <si>
    <t>Sword &amp; Saber Lengths</t>
  </si>
  <si>
    <t>76 cm</t>
  </si>
  <si>
    <t>78 cm</t>
  </si>
  <si>
    <t>80 cm</t>
  </si>
  <si>
    <t>Women Only</t>
  </si>
  <si>
    <t>Gender</t>
  </si>
  <si>
    <t>W</t>
  </si>
  <si>
    <t>M</t>
  </si>
  <si>
    <t>Trim/Embroi</t>
  </si>
  <si>
    <t>MERCHANDISE ORDER FORM</t>
  </si>
  <si>
    <t>Tour ID No:</t>
  </si>
  <si>
    <t>Prices are in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</si>
</sst>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mmmm\ d\,\ yyyy;@"/>
  </numFmts>
  <fonts count="24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Aptos Narrow"/>
      <family val="2"/>
      <scheme val="minor"/>
    </font>
    <font>
      <sz val="8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ptos Narrow"/>
      <family val="2"/>
      <scheme val="minor"/>
    </font>
    <font>
      <b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8"/>
      <name val="Arial"/>
      <family val="2"/>
    </font>
    <font>
      <b/>
      <sz val="2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5" fillId="4" borderId="3" xfId="0" applyFont="1" applyFill="1" applyBorder="1" applyAlignment="1">
      <alignment vertical="center"/>
    </xf>
    <xf numFmtId="44" fontId="5" fillId="4" borderId="3" xfId="0" applyNumberFormat="1" applyFont="1" applyFill="1" applyBorder="1" applyAlignment="1">
      <alignment vertical="center"/>
    </xf>
    <xf numFmtId="44" fontId="5" fillId="7" borderId="3" xfId="0" applyNumberFormat="1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43" fontId="5" fillId="2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43" fontId="4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4" fontId="7" fillId="4" borderId="3" xfId="0" applyNumberFormat="1" applyFont="1" applyFill="1" applyBorder="1" applyAlignment="1">
      <alignment vertical="center"/>
    </xf>
    <xf numFmtId="1" fontId="5" fillId="4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44" fontId="1" fillId="2" borderId="6" xfId="0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164" fontId="14" fillId="2" borderId="0" xfId="0" applyNumberFormat="1" applyFont="1" applyFill="1" applyAlignment="1">
      <alignment vertical="center"/>
    </xf>
    <xf numFmtId="164" fontId="15" fillId="0" borderId="0" xfId="0" applyNumberFormat="1" applyFont="1" applyAlignment="1">
      <alignment vertical="center"/>
    </xf>
    <xf numFmtId="0" fontId="7" fillId="2" borderId="0" xfId="0" applyFont="1" applyFill="1" applyAlignment="1">
      <alignment vertical="center"/>
    </xf>
    <xf numFmtId="0" fontId="16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43" fontId="7" fillId="2" borderId="0" xfId="0" applyNumberFormat="1" applyFont="1" applyFill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43" fontId="17" fillId="3" borderId="0" xfId="0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20" fillId="5" borderId="4" xfId="0" applyFont="1" applyFill="1" applyBorder="1" applyAlignment="1">
      <alignment vertical="center"/>
    </xf>
    <xf numFmtId="44" fontId="13" fillId="5" borderId="3" xfId="0" applyNumberFormat="1" applyFont="1" applyFill="1" applyBorder="1" applyAlignment="1">
      <alignment vertical="center"/>
    </xf>
    <xf numFmtId="1" fontId="13" fillId="5" borderId="3" xfId="0" applyNumberFormat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vertical="center" wrapText="1"/>
    </xf>
    <xf numFmtId="0" fontId="13" fillId="6" borderId="4" xfId="0" applyFont="1" applyFill="1" applyBorder="1" applyAlignment="1">
      <alignment vertical="center"/>
    </xf>
    <xf numFmtId="44" fontId="13" fillId="6" borderId="3" xfId="0" applyNumberFormat="1" applyFont="1" applyFill="1" applyBorder="1" applyAlignment="1">
      <alignment vertical="center"/>
    </xf>
    <xf numFmtId="1" fontId="13" fillId="6" borderId="3" xfId="0" applyNumberFormat="1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vertical="center" wrapText="1"/>
    </xf>
    <xf numFmtId="43" fontId="11" fillId="2" borderId="0" xfId="0" applyNumberFormat="1" applyFont="1" applyFill="1" applyAlignment="1">
      <alignment vertical="center"/>
    </xf>
    <xf numFmtId="44" fontId="5" fillId="4" borderId="3" xfId="0" applyNumberFormat="1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4" borderId="3" xfId="0" applyFont="1" applyFill="1" applyBorder="1" applyAlignment="1">
      <alignment horizontal="center" vertical="center" wrapText="1"/>
    </xf>
    <xf numFmtId="8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13" fillId="5" borderId="5" xfId="0" applyFont="1" applyFill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5" borderId="5" xfId="0" applyFont="1" applyFill="1" applyBorder="1" applyAlignment="1">
      <alignment vertical="center"/>
    </xf>
    <xf numFmtId="0" fontId="20" fillId="5" borderId="2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20" fillId="5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9" fillId="2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3" fillId="2" borderId="0" xfId="0" applyFont="1" applyFill="1" applyAlignment="1">
      <alignment horizontal="center" vertical="top"/>
    </xf>
    <xf numFmtId="0" fontId="13" fillId="6" borderId="5" xfId="0" applyFont="1" applyFill="1" applyBorder="1" applyAlignment="1">
      <alignment vertical="center"/>
    </xf>
    <xf numFmtId="0" fontId="13" fillId="6" borderId="2" xfId="0" applyFont="1" applyFill="1" applyBorder="1" applyAlignment="1">
      <alignment vertical="center"/>
    </xf>
    <xf numFmtId="0" fontId="13" fillId="6" borderId="4" xfId="0" applyFont="1" applyFill="1" applyBorder="1" applyAlignment="1">
      <alignment vertical="center"/>
    </xf>
    <xf numFmtId="0" fontId="13" fillId="6" borderId="5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vertical="center" wrapText="1"/>
    </xf>
    <xf numFmtId="0" fontId="13" fillId="6" borderId="4" xfId="0" applyFont="1" applyFill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23" fillId="2" borderId="0" xfId="0" applyFont="1" applyFill="1" applyAlignment="1">
      <alignment horizontal="right" vertical="center"/>
    </xf>
    <xf numFmtId="44" fontId="5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88900</xdr:rowOff>
    </xdr:from>
    <xdr:to>
      <xdr:col>2</xdr:col>
      <xdr:colOff>314587</xdr:colOff>
      <xdr:row>5</xdr:row>
      <xdr:rowOff>94577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08E37E-D841-444E-A75D-4CEFD8D8F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88900"/>
          <a:ext cx="1216287" cy="1123277"/>
        </a:xfrm>
        <a:prstGeom prst="rect">
          <a:avLst/>
        </a:prstGeom>
        <a:solidFill>
          <a:schemeClr val="tx2"/>
        </a:solidFill>
        <a:ln>
          <a:noFill/>
        </a:ln>
      </xdr:spPr>
    </xdr:pic>
    <xdr:clientData/>
  </xdr:twoCellAnchor>
  <xdr:oneCellAnchor>
    <xdr:from>
      <xdr:col>1</xdr:col>
      <xdr:colOff>7718</xdr:colOff>
      <xdr:row>14</xdr:row>
      <xdr:rowOff>38099</xdr:rowOff>
    </xdr:from>
    <xdr:ext cx="466202" cy="2671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B7F648A-1ADB-2541-9DAC-B3C5E455F0BB}"/>
            </a:ext>
          </a:extLst>
        </xdr:cNvPr>
        <xdr:cNvSpPr txBox="1"/>
      </xdr:nvSpPr>
      <xdr:spPr>
        <a:xfrm>
          <a:off x="744318" y="3797299"/>
          <a:ext cx="466202" cy="2671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700" b="0" i="0">
              <a:latin typeface="Arial Narrow" panose="020B0604020202020204" pitchFamily="34" charset="0"/>
              <a:cs typeface="Arial Narrow" panose="020B0604020202020204" pitchFamily="34" charset="0"/>
            </a:rPr>
            <a:t>M</a:t>
          </a:r>
          <a:r>
            <a:rPr lang="en-US" sz="700"/>
            <a:t>en Only</a:t>
          </a:r>
        </a:p>
      </xdr:txBody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1B8A7-F7E5-B443-9745-A31B57B938FA}">
  <dimension ref="A1:L47"/>
  <sheetViews>
    <sheetView showGridLines="0" tabSelected="1" showRuler="0" view="pageLayout" topLeftCell="A9" zoomScaleNormal="100" zoomScaleSheetLayoutView="100" workbookViewId="0">
      <selection activeCell="A46" sqref="A46:L4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RowHeight="16" x14ac:dyDescent="0.2"/>
  <cols>
    <col min="1" max="1" width="9.6640625" style="2" customWidth="1"/>
    <col min="2" max="2" width="6.1640625" style="2" customWidth="1"/>
    <col min="3" max="3" width="6.33203125" style="2" bestFit="1" customWidth="1"/>
    <col min="4" max="4" width="6.6640625" style="2" customWidth="1"/>
    <col min="5" max="5" width="10" style="2" customWidth="1"/>
    <col min="6" max="6" width="6.6640625" style="2" customWidth="1"/>
    <col min="7" max="8" width="6.83203125" style="2" customWidth="1"/>
    <col min="9" max="9" width="8.6640625" style="2" customWidth="1"/>
    <col min="10" max="10" width="4.5" style="2" customWidth="1"/>
    <col min="11" max="11" width="11.6640625" style="2" customWidth="1"/>
    <col min="12" max="12" width="11.5" style="2" customWidth="1"/>
    <col min="13" max="16384" width="10.83203125" style="2"/>
  </cols>
  <sheetData>
    <row r="1" spans="1:12" ht="2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96" t="s">
        <v>69</v>
      </c>
    </row>
    <row r="2" spans="1:12" ht="19" x14ac:dyDescent="0.2">
      <c r="A2" s="1"/>
      <c r="B2" s="1"/>
      <c r="C2" s="1"/>
      <c r="D2" s="1"/>
      <c r="E2" s="1"/>
      <c r="F2" s="1"/>
      <c r="G2" s="1"/>
      <c r="H2" s="83" t="s">
        <v>37</v>
      </c>
      <c r="I2" s="84"/>
      <c r="J2" s="84"/>
      <c r="K2" s="85">
        <v>46218</v>
      </c>
      <c r="L2" s="86"/>
    </row>
    <row r="3" spans="1:12" s="6" customFormat="1" ht="11" customHeight="1" x14ac:dyDescent="0.2">
      <c r="A3" s="7"/>
      <c r="B3" s="7"/>
      <c r="C3" s="7"/>
      <c r="D3" s="7"/>
      <c r="E3" s="7"/>
      <c r="F3" s="7"/>
      <c r="G3" s="7"/>
      <c r="H3" s="31"/>
      <c r="I3" s="32"/>
      <c r="J3" s="32"/>
      <c r="K3" s="33"/>
      <c r="L3" s="34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5" t="s">
        <v>0</v>
      </c>
      <c r="K4" s="61"/>
      <c r="L4" s="61"/>
    </row>
    <row r="5" spans="1:12" x14ac:dyDescent="0.2">
      <c r="A5" s="1"/>
      <c r="B5" s="1"/>
      <c r="C5" s="1"/>
      <c r="D5" s="27" t="s">
        <v>1</v>
      </c>
      <c r="E5" s="61"/>
      <c r="F5" s="62"/>
      <c r="G5" s="62"/>
      <c r="H5" s="62"/>
      <c r="I5" s="62"/>
      <c r="J5" s="1"/>
      <c r="K5" s="1"/>
      <c r="L5" s="1"/>
    </row>
    <row r="6" spans="1:12" x14ac:dyDescent="0.2">
      <c r="A6" s="1"/>
      <c r="B6" s="1"/>
      <c r="C6" s="1"/>
      <c r="D6" s="27" t="s">
        <v>2</v>
      </c>
      <c r="E6" s="81"/>
      <c r="F6" s="82"/>
      <c r="G6" s="82"/>
      <c r="H6" s="82"/>
      <c r="I6" s="82"/>
      <c r="J6" s="27"/>
      <c r="K6" s="67"/>
      <c r="L6" s="67"/>
    </row>
    <row r="7" spans="1:12" x14ac:dyDescent="0.2">
      <c r="A7" s="1"/>
      <c r="B7" s="1"/>
      <c r="C7" s="1"/>
      <c r="D7" s="27" t="s">
        <v>70</v>
      </c>
      <c r="E7" s="25"/>
      <c r="G7" s="27" t="s">
        <v>3</v>
      </c>
      <c r="H7" s="81"/>
      <c r="I7" s="82"/>
      <c r="J7" s="27"/>
      <c r="K7" s="67"/>
      <c r="L7" s="67"/>
    </row>
    <row r="8" spans="1:12" s="37" customFormat="1" ht="12" x14ac:dyDescent="0.2">
      <c r="A8" s="35"/>
      <c r="B8" s="35"/>
      <c r="C8" s="35"/>
      <c r="D8" s="35"/>
      <c r="E8" s="35"/>
      <c r="F8" s="35"/>
      <c r="G8" s="35"/>
      <c r="H8" s="35"/>
      <c r="I8" s="35"/>
      <c r="J8" s="36"/>
      <c r="K8" s="68"/>
      <c r="L8" s="68"/>
    </row>
    <row r="9" spans="1:12" s="6" customFormat="1" ht="13" x14ac:dyDescent="0.2">
      <c r="A9" s="8" t="s">
        <v>23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6" customFormat="1" ht="52" x14ac:dyDescent="0.2">
      <c r="A10" s="4" t="s">
        <v>4</v>
      </c>
      <c r="B10" s="3" t="s">
        <v>32</v>
      </c>
      <c r="C10" s="3" t="s">
        <v>5</v>
      </c>
      <c r="D10" s="3" t="s">
        <v>6</v>
      </c>
      <c r="E10" s="4" t="s">
        <v>7</v>
      </c>
      <c r="F10" s="3" t="s">
        <v>46</v>
      </c>
      <c r="G10" s="3" t="s">
        <v>47</v>
      </c>
      <c r="H10" s="4" t="s">
        <v>31</v>
      </c>
      <c r="I10" s="4" t="s">
        <v>8</v>
      </c>
      <c r="J10" s="4" t="s">
        <v>22</v>
      </c>
      <c r="K10" s="4" t="s">
        <v>9</v>
      </c>
      <c r="L10" s="4" t="s">
        <v>10</v>
      </c>
    </row>
    <row r="11" spans="1:12" s="6" customFormat="1" ht="19" customHeight="1" x14ac:dyDescent="0.2">
      <c r="A11" s="9" t="s">
        <v>11</v>
      </c>
      <c r="B11" s="22"/>
      <c r="C11" s="9"/>
      <c r="D11" s="9"/>
      <c r="E11" s="9"/>
      <c r="F11" s="18"/>
      <c r="G11" s="18"/>
      <c r="H11" s="11"/>
      <c r="I11" s="10">
        <v>110</v>
      </c>
      <c r="J11" s="19"/>
      <c r="K11" s="10">
        <f>(F11+G11+I11)*J11</f>
        <v>0</v>
      </c>
      <c r="L11" s="21"/>
    </row>
    <row r="12" spans="1:12" s="6" customFormat="1" ht="25" customHeight="1" x14ac:dyDescent="0.2">
      <c r="A12" s="9" t="s">
        <v>12</v>
      </c>
      <c r="B12" s="58" t="s">
        <v>64</v>
      </c>
      <c r="C12" s="9"/>
      <c r="D12" s="9"/>
      <c r="E12" s="12"/>
      <c r="F12" s="11"/>
      <c r="G12" s="11"/>
      <c r="H12" s="11"/>
      <c r="I12" s="10">
        <v>70</v>
      </c>
      <c r="J12" s="19"/>
      <c r="K12" s="10">
        <f t="shared" ref="K12:K16" si="0">(F12+G12+I12)*J12</f>
        <v>0</v>
      </c>
      <c r="L12" s="21"/>
    </row>
    <row r="13" spans="1:12" s="6" customFormat="1" ht="19" customHeight="1" x14ac:dyDescent="0.2">
      <c r="A13" s="9" t="s">
        <v>13</v>
      </c>
      <c r="B13" s="22"/>
      <c r="C13" s="9"/>
      <c r="D13" s="9"/>
      <c r="E13" s="9"/>
      <c r="F13" s="18"/>
      <c r="G13" s="18"/>
      <c r="H13" s="11"/>
      <c r="I13" s="10">
        <v>110</v>
      </c>
      <c r="J13" s="19"/>
      <c r="K13" s="10">
        <f t="shared" ref="K13" si="1">(F13+G13+I13)*J13</f>
        <v>0</v>
      </c>
      <c r="L13" s="21"/>
    </row>
    <row r="14" spans="1:12" s="6" customFormat="1" ht="19" customHeight="1" x14ac:dyDescent="0.2">
      <c r="A14" s="9" t="s">
        <v>45</v>
      </c>
      <c r="B14" s="22"/>
      <c r="C14" s="9"/>
      <c r="D14" s="9"/>
      <c r="E14" s="9"/>
      <c r="F14" s="11"/>
      <c r="G14" s="11"/>
      <c r="H14" s="11"/>
      <c r="I14" s="10">
        <v>70</v>
      </c>
      <c r="J14" s="19"/>
      <c r="K14" s="10">
        <f t="shared" si="0"/>
        <v>0</v>
      </c>
      <c r="L14" s="21"/>
    </row>
    <row r="15" spans="1:12" s="6" customFormat="1" ht="24" customHeight="1" x14ac:dyDescent="0.2">
      <c r="A15" s="9" t="s">
        <v>14</v>
      </c>
      <c r="B15" s="23"/>
      <c r="C15" s="9"/>
      <c r="D15" s="9"/>
      <c r="E15" s="9"/>
      <c r="F15" s="11"/>
      <c r="G15" s="11"/>
      <c r="H15" s="53" t="b">
        <v>0</v>
      </c>
      <c r="I15" s="10">
        <v>70</v>
      </c>
      <c r="J15" s="19"/>
      <c r="K15" s="10">
        <f t="shared" si="0"/>
        <v>0</v>
      </c>
      <c r="L15" s="21"/>
    </row>
    <row r="16" spans="1:12" s="6" customFormat="1" ht="19" customHeight="1" x14ac:dyDescent="0.2">
      <c r="A16" s="9" t="s">
        <v>15</v>
      </c>
      <c r="B16" s="22"/>
      <c r="C16" s="9"/>
      <c r="D16" s="9"/>
      <c r="E16" s="9"/>
      <c r="F16" s="11"/>
      <c r="G16" s="11"/>
      <c r="H16" s="53" t="b">
        <v>0</v>
      </c>
      <c r="I16" s="10">
        <v>70</v>
      </c>
      <c r="J16" s="19"/>
      <c r="K16" s="10">
        <f t="shared" si="0"/>
        <v>0</v>
      </c>
      <c r="L16" s="21"/>
    </row>
    <row r="17" spans="1:12" s="37" customFormat="1" ht="12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8"/>
      <c r="K17" s="39"/>
      <c r="L17" s="24"/>
    </row>
    <row r="18" spans="1:12" s="6" customFormat="1" ht="13" x14ac:dyDescent="0.2">
      <c r="A18" s="70" t="s">
        <v>16</v>
      </c>
      <c r="B18" s="71"/>
      <c r="C18" s="7"/>
      <c r="D18" s="7"/>
      <c r="E18" s="7"/>
      <c r="F18" s="7"/>
      <c r="G18" s="7"/>
      <c r="H18" s="7"/>
      <c r="I18" s="7"/>
      <c r="J18" s="20"/>
      <c r="K18" s="13"/>
      <c r="L18" s="24"/>
    </row>
    <row r="19" spans="1:12" s="30" customFormat="1" ht="15" x14ac:dyDescent="0.2">
      <c r="A19" s="40" t="s">
        <v>17</v>
      </c>
      <c r="B19" s="40"/>
      <c r="C19" s="41"/>
      <c r="D19" s="77" t="s">
        <v>18</v>
      </c>
      <c r="E19" s="78"/>
      <c r="F19" s="79"/>
      <c r="G19" s="40"/>
      <c r="H19" s="40"/>
      <c r="I19" s="40" t="s">
        <v>8</v>
      </c>
      <c r="J19" s="40" t="s">
        <v>22</v>
      </c>
      <c r="K19" s="42" t="s">
        <v>9</v>
      </c>
      <c r="L19" s="43"/>
    </row>
    <row r="20" spans="1:12" s="30" customFormat="1" ht="15" x14ac:dyDescent="0.2">
      <c r="A20" s="72" t="s">
        <v>33</v>
      </c>
      <c r="B20" s="76"/>
      <c r="C20" s="80"/>
      <c r="D20" s="75"/>
      <c r="E20" s="76"/>
      <c r="F20" s="73"/>
      <c r="G20" s="74"/>
      <c r="H20" s="44"/>
      <c r="I20" s="45">
        <v>105</v>
      </c>
      <c r="J20" s="46"/>
      <c r="K20" s="45">
        <f>I20*J20</f>
        <v>0</v>
      </c>
      <c r="L20" s="47"/>
    </row>
    <row r="21" spans="1:12" s="30" customFormat="1" ht="15" x14ac:dyDescent="0.2">
      <c r="A21" s="72" t="s">
        <v>34</v>
      </c>
      <c r="B21" s="76"/>
      <c r="C21" s="80"/>
      <c r="D21" s="75"/>
      <c r="E21" s="76"/>
      <c r="F21" s="73"/>
      <c r="G21" s="74"/>
      <c r="H21" s="44"/>
      <c r="I21" s="45">
        <v>80</v>
      </c>
      <c r="J21" s="46"/>
      <c r="K21" s="45">
        <f t="shared" ref="K21:K23" si="2">I21*J21</f>
        <v>0</v>
      </c>
      <c r="L21" s="47"/>
    </row>
    <row r="22" spans="1:12" s="30" customFormat="1" ht="15" x14ac:dyDescent="0.2">
      <c r="A22" s="72" t="s">
        <v>29</v>
      </c>
      <c r="B22" s="73"/>
      <c r="C22" s="73"/>
      <c r="D22" s="73"/>
      <c r="E22" s="73"/>
      <c r="F22" s="73"/>
      <c r="G22" s="74"/>
      <c r="H22" s="44"/>
      <c r="I22" s="45">
        <v>5</v>
      </c>
      <c r="J22" s="46"/>
      <c r="K22" s="45">
        <f t="shared" si="2"/>
        <v>0</v>
      </c>
      <c r="L22" s="47"/>
    </row>
    <row r="23" spans="1:12" s="30" customFormat="1" ht="15" x14ac:dyDescent="0.2">
      <c r="A23" s="72" t="s">
        <v>35</v>
      </c>
      <c r="B23" s="73"/>
      <c r="C23" s="73"/>
      <c r="D23" s="73"/>
      <c r="E23" s="73"/>
      <c r="F23" s="73"/>
      <c r="G23" s="74"/>
      <c r="H23" s="44"/>
      <c r="I23" s="45">
        <v>8</v>
      </c>
      <c r="J23" s="46"/>
      <c r="K23" s="45">
        <f t="shared" si="2"/>
        <v>0</v>
      </c>
      <c r="L23" s="47"/>
    </row>
    <row r="24" spans="1:12" s="35" customFormat="1" ht="12" x14ac:dyDescent="0.2">
      <c r="B24" s="68"/>
      <c r="C24" s="68"/>
      <c r="D24" s="68"/>
      <c r="J24" s="38"/>
      <c r="K24" s="39"/>
      <c r="L24" s="24"/>
    </row>
    <row r="25" spans="1:12" s="6" customFormat="1" ht="13" x14ac:dyDescent="0.2">
      <c r="A25" s="69" t="s">
        <v>19</v>
      </c>
      <c r="B25" s="69"/>
      <c r="C25" s="7"/>
      <c r="D25" s="7"/>
      <c r="E25" s="7"/>
      <c r="F25" s="7"/>
      <c r="G25" s="7"/>
      <c r="H25" s="7"/>
      <c r="I25" s="7"/>
      <c r="J25" s="20"/>
      <c r="K25" s="13"/>
      <c r="L25" s="24"/>
    </row>
    <row r="26" spans="1:12" s="6" customFormat="1" ht="13" x14ac:dyDescent="0.2">
      <c r="A26" s="14" t="s">
        <v>17</v>
      </c>
      <c r="B26" s="14"/>
      <c r="C26" s="15"/>
      <c r="D26" s="17"/>
      <c r="E26" s="14"/>
      <c r="F26" s="14"/>
      <c r="G26" s="14"/>
      <c r="H26" s="14"/>
      <c r="I26" s="14" t="s">
        <v>8</v>
      </c>
      <c r="J26" s="14" t="s">
        <v>22</v>
      </c>
      <c r="K26" s="16" t="s">
        <v>9</v>
      </c>
      <c r="L26" s="3"/>
    </row>
    <row r="27" spans="1:12" s="30" customFormat="1" ht="14" x14ac:dyDescent="0.2">
      <c r="A27" s="88" t="s">
        <v>20</v>
      </c>
      <c r="B27" s="94"/>
      <c r="C27" s="94"/>
      <c r="D27" s="94"/>
      <c r="E27" s="94"/>
      <c r="F27" s="94"/>
      <c r="G27" s="95"/>
      <c r="H27" s="48"/>
      <c r="I27" s="49">
        <v>12</v>
      </c>
      <c r="J27" s="50"/>
      <c r="K27" s="49">
        <f>I27*J27</f>
        <v>0</v>
      </c>
      <c r="L27" s="51"/>
    </row>
    <row r="28" spans="1:12" s="30" customFormat="1" ht="14" customHeight="1" x14ac:dyDescent="0.2">
      <c r="A28" s="88" t="s">
        <v>28</v>
      </c>
      <c r="B28" s="94"/>
      <c r="C28" s="94"/>
      <c r="D28" s="94"/>
      <c r="E28" s="94"/>
      <c r="F28" s="94"/>
      <c r="G28" s="95"/>
      <c r="H28" s="48"/>
      <c r="I28" s="49">
        <v>42</v>
      </c>
      <c r="J28" s="50"/>
      <c r="K28" s="49">
        <f>I28*J28</f>
        <v>0</v>
      </c>
      <c r="L28" s="51"/>
    </row>
    <row r="29" spans="1:12" s="30" customFormat="1" ht="13" customHeight="1" x14ac:dyDescent="0.2">
      <c r="A29" s="88" t="s">
        <v>25</v>
      </c>
      <c r="B29" s="94"/>
      <c r="C29" s="94"/>
      <c r="D29" s="94"/>
      <c r="E29" s="94"/>
      <c r="F29" s="94"/>
      <c r="G29" s="95"/>
      <c r="H29" s="48"/>
      <c r="I29" s="49">
        <v>21</v>
      </c>
      <c r="J29" s="50"/>
      <c r="K29" s="49">
        <f t="shared" ref="K29:K30" si="3">I29*J29</f>
        <v>0</v>
      </c>
      <c r="L29" s="51"/>
    </row>
    <row r="30" spans="1:12" s="30" customFormat="1" ht="13" customHeight="1" x14ac:dyDescent="0.2">
      <c r="A30" s="91" t="s">
        <v>26</v>
      </c>
      <c r="B30" s="92"/>
      <c r="C30" s="92"/>
      <c r="D30" s="92"/>
      <c r="E30" s="92"/>
      <c r="F30" s="92"/>
      <c r="G30" s="93"/>
      <c r="H30" s="48"/>
      <c r="I30" s="49">
        <v>14</v>
      </c>
      <c r="J30" s="50"/>
      <c r="K30" s="49">
        <f t="shared" si="3"/>
        <v>0</v>
      </c>
      <c r="L30" s="51"/>
    </row>
    <row r="31" spans="1:12" s="30" customFormat="1" ht="13" customHeight="1" x14ac:dyDescent="0.2">
      <c r="A31" s="88" t="s">
        <v>21</v>
      </c>
      <c r="B31" s="89"/>
      <c r="C31" s="89"/>
      <c r="D31" s="89"/>
      <c r="E31" s="89"/>
      <c r="F31" s="89"/>
      <c r="G31" s="90"/>
      <c r="H31" s="48"/>
      <c r="I31" s="49">
        <v>8</v>
      </c>
      <c r="J31" s="50"/>
      <c r="K31" s="49">
        <f t="shared" ref="K31:K32" si="4">I31*J31</f>
        <v>0</v>
      </c>
      <c r="L31" s="51"/>
    </row>
    <row r="32" spans="1:12" s="30" customFormat="1" ht="13" customHeight="1" x14ac:dyDescent="0.2">
      <c r="A32" s="88" t="s">
        <v>27</v>
      </c>
      <c r="B32" s="89"/>
      <c r="C32" s="89"/>
      <c r="D32" s="89"/>
      <c r="E32" s="89"/>
      <c r="F32" s="89"/>
      <c r="G32" s="90"/>
      <c r="H32" s="48"/>
      <c r="I32" s="49">
        <v>8</v>
      </c>
      <c r="J32" s="50"/>
      <c r="K32" s="49">
        <f t="shared" si="4"/>
        <v>0</v>
      </c>
      <c r="L32" s="51"/>
    </row>
    <row r="33" spans="1:12" s="30" customFormat="1" ht="14" x14ac:dyDescent="0.2">
      <c r="A33" s="88" t="s">
        <v>40</v>
      </c>
      <c r="B33" s="89"/>
      <c r="C33" s="89"/>
      <c r="D33" s="89"/>
      <c r="E33" s="89"/>
      <c r="F33" s="89"/>
      <c r="G33" s="90"/>
      <c r="H33" s="48"/>
      <c r="I33" s="49">
        <v>18</v>
      </c>
      <c r="J33" s="50"/>
      <c r="K33" s="49">
        <f t="shared" ref="K33:K39" si="5">I33*J33</f>
        <v>0</v>
      </c>
      <c r="L33" s="51"/>
    </row>
    <row r="34" spans="1:12" s="30" customFormat="1" ht="14" x14ac:dyDescent="0.2">
      <c r="A34" s="88" t="s">
        <v>41</v>
      </c>
      <c r="B34" s="89"/>
      <c r="C34" s="89"/>
      <c r="D34" s="89"/>
      <c r="E34" s="89"/>
      <c r="F34" s="89"/>
      <c r="G34" s="90"/>
      <c r="H34" s="48"/>
      <c r="I34" s="49">
        <v>4</v>
      </c>
      <c r="J34" s="50"/>
      <c r="K34" s="49">
        <f t="shared" si="5"/>
        <v>0</v>
      </c>
      <c r="L34" s="51"/>
    </row>
    <row r="35" spans="1:12" s="30" customFormat="1" ht="14" x14ac:dyDescent="0.2">
      <c r="A35" s="88" t="s">
        <v>42</v>
      </c>
      <c r="B35" s="89"/>
      <c r="C35" s="89"/>
      <c r="D35" s="89"/>
      <c r="E35" s="89"/>
      <c r="F35" s="89"/>
      <c r="G35" s="90"/>
      <c r="H35" s="48"/>
      <c r="I35" s="49">
        <v>11</v>
      </c>
      <c r="J35" s="50"/>
      <c r="K35" s="49">
        <f t="shared" si="5"/>
        <v>0</v>
      </c>
      <c r="L35" s="51"/>
    </row>
    <row r="36" spans="1:12" s="30" customFormat="1" ht="14" x14ac:dyDescent="0.2">
      <c r="A36" s="88" t="s">
        <v>30</v>
      </c>
      <c r="B36" s="89"/>
      <c r="C36" s="89"/>
      <c r="D36" s="89"/>
      <c r="E36" s="89"/>
      <c r="F36" s="89"/>
      <c r="G36" s="90"/>
      <c r="H36" s="48"/>
      <c r="I36" s="49">
        <v>3</v>
      </c>
      <c r="J36" s="50"/>
      <c r="K36" s="49">
        <f t="shared" ref="K36" si="6">I36*J36</f>
        <v>0</v>
      </c>
      <c r="L36" s="51"/>
    </row>
    <row r="37" spans="1:12" s="30" customFormat="1" ht="14" x14ac:dyDescent="0.2">
      <c r="A37" s="88" t="s">
        <v>36</v>
      </c>
      <c r="B37" s="89"/>
      <c r="C37" s="89"/>
      <c r="D37" s="89"/>
      <c r="E37" s="89"/>
      <c r="F37" s="89"/>
      <c r="G37" s="90"/>
      <c r="H37" s="48"/>
      <c r="I37" s="49">
        <v>3</v>
      </c>
      <c r="J37" s="50"/>
      <c r="K37" s="49">
        <f t="shared" si="5"/>
        <v>0</v>
      </c>
      <c r="L37" s="51"/>
    </row>
    <row r="38" spans="1:12" s="30" customFormat="1" ht="14" x14ac:dyDescent="0.2">
      <c r="A38" s="88" t="s">
        <v>43</v>
      </c>
      <c r="B38" s="89"/>
      <c r="C38" s="89"/>
      <c r="D38" s="89"/>
      <c r="E38" s="89"/>
      <c r="F38" s="89"/>
      <c r="G38" s="90"/>
      <c r="H38" s="48"/>
      <c r="I38" s="49">
        <v>12</v>
      </c>
      <c r="J38" s="50"/>
      <c r="K38" s="49">
        <f t="shared" si="5"/>
        <v>0</v>
      </c>
      <c r="L38" s="51"/>
    </row>
    <row r="39" spans="1:12" s="30" customFormat="1" ht="14" x14ac:dyDescent="0.2">
      <c r="A39" s="88" t="s">
        <v>44</v>
      </c>
      <c r="B39" s="89"/>
      <c r="C39" s="89"/>
      <c r="D39" s="89"/>
      <c r="E39" s="89"/>
      <c r="F39" s="89"/>
      <c r="G39" s="90"/>
      <c r="H39" s="48"/>
      <c r="I39" s="49">
        <v>12</v>
      </c>
      <c r="J39" s="50"/>
      <c r="K39" s="49">
        <f t="shared" si="5"/>
        <v>0</v>
      </c>
      <c r="L39" s="51"/>
    </row>
    <row r="40" spans="1:12" s="7" customFormat="1" ht="13" x14ac:dyDescent="0.2">
      <c r="K40" s="97"/>
    </row>
    <row r="41" spans="1:12" s="1" customFormat="1" ht="17" thickBot="1" x14ac:dyDescent="0.25">
      <c r="J41" s="27" t="s">
        <v>24</v>
      </c>
      <c r="K41" s="28">
        <f>SUM(K11:K39)</f>
        <v>0</v>
      </c>
    </row>
    <row r="42" spans="1:12" s="26" customFormat="1" ht="12" thickTop="1" x14ac:dyDescent="0.2">
      <c r="K42" s="52"/>
    </row>
    <row r="43" spans="1:12" s="1" customFormat="1" x14ac:dyDescent="0.2">
      <c r="A43" s="63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</row>
    <row r="44" spans="1:12" s="29" customFormat="1" x14ac:dyDescent="0.2">
      <c r="A44" s="66" t="s">
        <v>48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</row>
    <row r="45" spans="1:12" s="29" customFormat="1" x14ac:dyDescent="0.2">
      <c r="A45" s="66" t="s">
        <v>49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</row>
    <row r="46" spans="1:12" s="1" customFormat="1" x14ac:dyDescent="0.2">
      <c r="A46" s="63" t="s">
        <v>38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</row>
    <row r="47" spans="1:12" s="1" customFormat="1" ht="18" customHeight="1" x14ac:dyDescent="0.2">
      <c r="B47" s="87" t="s">
        <v>71</v>
      </c>
      <c r="C47" s="87"/>
      <c r="D47" s="87"/>
      <c r="E47" s="87"/>
      <c r="F47" s="87"/>
      <c r="G47" s="87"/>
      <c r="H47" s="87"/>
      <c r="I47" s="87"/>
      <c r="J47" s="87"/>
      <c r="K47" s="87"/>
    </row>
  </sheetData>
  <sheetProtection selectLockedCells="1"/>
  <mergeCells count="37">
    <mergeCell ref="H2:J2"/>
    <mergeCell ref="K2:L2"/>
    <mergeCell ref="B47:K47"/>
    <mergeCell ref="A35:G35"/>
    <mergeCell ref="A37:G37"/>
    <mergeCell ref="A38:G38"/>
    <mergeCell ref="A39:G39"/>
    <mergeCell ref="A30:G30"/>
    <mergeCell ref="A32:G32"/>
    <mergeCell ref="A31:G31"/>
    <mergeCell ref="A33:G33"/>
    <mergeCell ref="A34:G34"/>
    <mergeCell ref="A36:G36"/>
    <mergeCell ref="A27:G27"/>
    <mergeCell ref="A28:G28"/>
    <mergeCell ref="A29:G29"/>
    <mergeCell ref="K4:L4"/>
    <mergeCell ref="K6:L6"/>
    <mergeCell ref="K7:L7"/>
    <mergeCell ref="K8:L8"/>
    <mergeCell ref="A25:B25"/>
    <mergeCell ref="A18:B18"/>
    <mergeCell ref="B24:D24"/>
    <mergeCell ref="A22:G22"/>
    <mergeCell ref="D21:G21"/>
    <mergeCell ref="A23:G23"/>
    <mergeCell ref="D19:F19"/>
    <mergeCell ref="A20:C20"/>
    <mergeCell ref="A21:C21"/>
    <mergeCell ref="D20:G20"/>
    <mergeCell ref="H7:I7"/>
    <mergeCell ref="E6:I6"/>
    <mergeCell ref="E5:I5"/>
    <mergeCell ref="A46:L46"/>
    <mergeCell ref="A43:L43"/>
    <mergeCell ref="A44:L44"/>
    <mergeCell ref="A45:L45"/>
  </mergeCells>
  <dataValidations disablePrompts="1" count="1">
    <dataValidation type="date" allowBlank="1" showInputMessage="1" showErrorMessage="1" sqref="J4" xr:uid="{7DF679F7-680B-E446-99F6-FDCB41A1535C}">
      <formula1>46198</formula1>
      <formula2>46218</formula2>
    </dataValidation>
  </dataValidations>
  <pageMargins left="0.25" right="0.25" top="0.5" bottom="0.5" header="0.3" footer="0.3"/>
  <pageSetup orientation="portrait" horizontalDpi="0" verticalDpi="0"/>
  <headerFooter>
    <oddHeader>&amp;C&amp;"Aptos Narrow,Bold"CHINA ADVENTURE 2026</oddHeader>
    <oddFooter>&amp;C&amp;"-,Bold"Available by pre-order only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17D9BE30-14AC-5D44-A592-3405B926ABAF}">
          <x14:formula1>
            <xm:f>Options!$A$2:$A$5</xm:f>
          </x14:formula1>
          <xm:sqref>E11</xm:sqref>
        </x14:dataValidation>
        <x14:dataValidation type="list" allowBlank="1" showInputMessage="1" showErrorMessage="1" xr:uid="{BC7B12A2-EAEA-D04C-B6D1-020C3AA961BB}">
          <x14:formula1>
            <xm:f>Options!$B$2:$B$4</xm:f>
          </x14:formula1>
          <xm:sqref>E13</xm:sqref>
        </x14:dataValidation>
        <x14:dataValidation type="list" allowBlank="1" showInputMessage="1" showErrorMessage="1" xr:uid="{64853AEE-4298-0A44-A5E0-C6EDDD7BE637}">
          <x14:formula1>
            <xm:f>Options!$C$2:$C$4</xm:f>
          </x14:formula1>
          <xm:sqref>E14</xm:sqref>
        </x14:dataValidation>
        <x14:dataValidation type="list" allowBlank="1" showInputMessage="1" showErrorMessage="1" xr:uid="{9750E19B-F9F6-3048-8C6B-BC7C2E35D396}">
          <x14:formula1>
            <xm:f>Options!$D$2:$D$3</xm:f>
          </x14:formula1>
          <xm:sqref>E15</xm:sqref>
        </x14:dataValidation>
        <x14:dataValidation type="list" allowBlank="1" showInputMessage="1" showErrorMessage="1" xr:uid="{55E3EC00-6945-9442-896A-ABA2C0D428E3}">
          <x14:formula1>
            <xm:f>Options!$E$2:$E$3</xm:f>
          </x14:formula1>
          <xm:sqref>E16</xm:sqref>
        </x14:dataValidation>
        <x14:dataValidation type="list" allowBlank="1" showInputMessage="1" showErrorMessage="1" xr:uid="{15AF4F5C-B0F3-1B4F-9AB6-4BC4BE8D9D26}">
          <x14:formula1>
            <xm:f>Options!$F$2:$F$4</xm:f>
          </x14:formula1>
          <xm:sqref>D20:G21</xm:sqref>
        </x14:dataValidation>
        <x14:dataValidation type="list" allowBlank="1" showInputMessage="1" showErrorMessage="1" xr:uid="{F6F7AE24-CFF1-2045-BDED-389267176ECC}">
          <x14:formula1>
            <xm:f>Options!$G$2:$G$3</xm:f>
          </x14:formula1>
          <xm:sqref>B11 B13:B14 B16</xm:sqref>
        </x14:dataValidation>
        <x14:dataValidation type="list" allowBlank="1" showInputMessage="1" showErrorMessage="1" xr:uid="{936ED42B-F498-F54E-BF0F-B2914C145846}">
          <x14:formula1>
            <xm:f>Options!$H$2</xm:f>
          </x14:formula1>
          <xm:sqref>F11:G11 F13:G13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E25C3-7FFD-294F-A04E-A1DBC3CEE351}">
  <dimension ref="A1:H5"/>
  <sheetViews>
    <sheetView workbookViewId="0">
      <selection activeCell="H2" sqref="H2"/>
    </sheetView>
  </sheetViews>
  <sheetFormatPr baseColWidth="10" defaultRowHeight="16" x14ac:dyDescent="0.2"/>
  <cols>
    <col min="1" max="1" width="15.83203125" style="57" customWidth="1"/>
    <col min="2" max="3" width="10.83203125" style="57"/>
    <col min="4" max="4" width="12.1640625" style="57" customWidth="1"/>
    <col min="5" max="5" width="10.83203125" style="57"/>
    <col min="6" max="6" width="20.6640625" style="57" customWidth="1"/>
    <col min="7" max="16384" width="10.83203125" style="57"/>
  </cols>
  <sheetData>
    <row r="1" spans="1:8" x14ac:dyDescent="0.2">
      <c r="A1" s="56" t="s">
        <v>11</v>
      </c>
      <c r="B1" s="56" t="s">
        <v>13</v>
      </c>
      <c r="C1" s="56" t="s">
        <v>45</v>
      </c>
      <c r="D1" s="56" t="s">
        <v>14</v>
      </c>
      <c r="E1" s="56" t="s">
        <v>15</v>
      </c>
      <c r="F1" s="56" t="s">
        <v>60</v>
      </c>
      <c r="G1" s="56" t="s">
        <v>65</v>
      </c>
      <c r="H1" s="55" t="s">
        <v>68</v>
      </c>
    </row>
    <row r="2" spans="1:8" x14ac:dyDescent="0.2">
      <c r="A2" s="57" t="s">
        <v>50</v>
      </c>
      <c r="B2" s="57" t="s">
        <v>51</v>
      </c>
      <c r="C2" s="57" t="s">
        <v>51</v>
      </c>
      <c r="D2" s="57" t="s">
        <v>54</v>
      </c>
      <c r="E2" s="57" t="s">
        <v>51</v>
      </c>
      <c r="F2" s="54" t="s">
        <v>61</v>
      </c>
      <c r="G2" s="54" t="s">
        <v>66</v>
      </c>
      <c r="H2" s="60">
        <v>10</v>
      </c>
    </row>
    <row r="3" spans="1:8" x14ac:dyDescent="0.2">
      <c r="A3" s="57" t="s">
        <v>59</v>
      </c>
      <c r="B3" s="57" t="s">
        <v>52</v>
      </c>
      <c r="C3" s="57" t="s">
        <v>52</v>
      </c>
      <c r="D3" s="57" t="s">
        <v>55</v>
      </c>
      <c r="E3" s="57" t="s">
        <v>56</v>
      </c>
      <c r="F3" s="54" t="s">
        <v>62</v>
      </c>
      <c r="G3" s="54" t="s">
        <v>67</v>
      </c>
      <c r="H3" s="59"/>
    </row>
    <row r="4" spans="1:8" x14ac:dyDescent="0.2">
      <c r="A4" s="57" t="s">
        <v>57</v>
      </c>
      <c r="B4" s="57" t="s">
        <v>53</v>
      </c>
      <c r="C4" s="57" t="s">
        <v>53</v>
      </c>
      <c r="F4" s="54" t="s">
        <v>63</v>
      </c>
    </row>
    <row r="5" spans="1:8" x14ac:dyDescent="0.2">
      <c r="A5" s="57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Boyde</dc:creator>
  <cp:lastModifiedBy>Pam Boyde</cp:lastModifiedBy>
  <cp:lastPrinted>2026-06-24T21:55:22Z</cp:lastPrinted>
  <dcterms:created xsi:type="dcterms:W3CDTF">2026-06-24T20:38:53Z</dcterms:created>
  <dcterms:modified xsi:type="dcterms:W3CDTF">2026-06-26T05:17:15Z</dcterms:modified>
</cp:coreProperties>
</file>